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ntel\Desktop\credencia\"/>
    </mc:Choice>
  </mc:AlternateContent>
  <xr:revisionPtr revIDLastSave="0" documentId="13_ncr:1_{81863F95-6E42-4489-97C5-F8EC4B8AF282}" xr6:coauthVersionLast="37" xr6:coauthVersionMax="37" xr10:uidLastSave="{00000000-0000-0000-0000-000000000000}"/>
  <bookViews>
    <workbookView xWindow="0" yWindow="0" windowWidth="20490" windowHeight="7755" activeTab="2" xr2:uid="{00000000-000D-0000-FFFF-FFFF00000000}"/>
  </bookViews>
  <sheets>
    <sheet name="CREDENCIAMENTO" sheetId="2" r:id="rId1"/>
    <sheet name="Co-orientações ou Orientações " sheetId="6" r:id="rId2"/>
    <sheet name="LISTA DE PUBLICAÇÕES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16" i="2"/>
  <c r="H17" i="2"/>
  <c r="H18" i="2"/>
  <c r="H19" i="2"/>
  <c r="H20" i="2"/>
  <c r="I20" i="2"/>
  <c r="H14" i="2"/>
  <c r="I14" i="2"/>
</calcChain>
</file>

<file path=xl/sharedStrings.xml><?xml version="1.0" encoding="utf-8"?>
<sst xmlns="http://schemas.openxmlformats.org/spreadsheetml/2006/main" count="43" uniqueCount="28">
  <si>
    <t>Total de Publicação Classificada como A1 no QUALIS</t>
  </si>
  <si>
    <t>Total de Publicação Classificada como A2 no QUALIS</t>
  </si>
  <si>
    <t>Total de Publicação Classificada como B1 no QUALIS</t>
  </si>
  <si>
    <t>Total de Publicação Classificada como B2 no QUALIS</t>
  </si>
  <si>
    <t>Total de Publicação Classificada como B3 no QUALIS</t>
  </si>
  <si>
    <t>Total de Publicação Classificada como B4 no QUALIS</t>
  </si>
  <si>
    <t>Total de Publicação Classificada como B5 no QUALIS</t>
  </si>
  <si>
    <t>TOTAL quadriênio</t>
  </si>
  <si>
    <t>TOTAL ORI</t>
  </si>
  <si>
    <t>TOTAL PUBLICAÇÕES INDEXADAS</t>
  </si>
  <si>
    <t>ORIENTAÇÕES</t>
  </si>
  <si>
    <t>Orientações concluídas - Mestrado outro PPG</t>
  </si>
  <si>
    <t>Orientações concluídas - Doutorado outro PPG</t>
  </si>
  <si>
    <t>CLASSIFICAÇÃO</t>
  </si>
  <si>
    <t>ANO</t>
  </si>
  <si>
    <t>PPGEM-UFES</t>
  </si>
  <si>
    <t>PROGRAMA</t>
  </si>
  <si>
    <t>NÍVEL</t>
  </si>
  <si>
    <t>MESTRADO</t>
  </si>
  <si>
    <t>TÍTULO</t>
  </si>
  <si>
    <t>ORIENTADOR PRINCIPAL?</t>
  </si>
  <si>
    <t>sim</t>
  </si>
  <si>
    <t>PQD no quadriênio 2015-2018</t>
  </si>
  <si>
    <t>ORI no quadriênio 2015-2018</t>
  </si>
  <si>
    <t>OUTRO</t>
  </si>
  <si>
    <t>Não</t>
  </si>
  <si>
    <t>Co-orientações concluídas - Mestrado PPGEM-UFES</t>
  </si>
  <si>
    <t>Co-orientações concluídas - Doutorado PPGEM-UFES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</si>
</sst>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M20"/>
  <sheetViews>
    <sheetView topLeftCell="A4" workbookViewId="0">
      <selection activeCell="G27" sqref="G27"/>
    </sheetView>
  </sheetViews>
  <sheetFormatPr defaultColWidth="8.85546875" defaultRowHeight="15" x14ac:dyDescent="0.25"/>
  <cols>
    <col min="1" max="1" width="8.85546875" style="1"/>
    <col min="2" max="2" width="11.28515625" style="1" bestFit="1" customWidth="1"/>
    <col min="3" max="3" width="51.42578125" style="1" bestFit="1" customWidth="1"/>
    <col min="4" max="4" width="11.28515625" style="1" bestFit="1" customWidth="1"/>
    <col min="5" max="5" width="9.7109375" style="1" bestFit="1" customWidth="1"/>
    <col min="6" max="7" width="8.85546875" style="1"/>
    <col min="8" max="8" width="16.85546875" style="1" bestFit="1" customWidth="1"/>
    <col min="9" max="9" width="11.7109375" style="1" customWidth="1"/>
    <col min="10" max="16384" width="8.85546875" style="1"/>
  </cols>
  <sheetData>
    <row r="1" spans="1:13" hidden="1" x14ac:dyDescent="0.25"/>
    <row r="2" spans="1:13" hidden="1" x14ac:dyDescent="0.25"/>
    <row r="3" spans="1:13" hidden="1" x14ac:dyDescent="0.25"/>
    <row r="5" spans="1:13" s="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x14ac:dyDescent="0.25">
      <c r="A6" s="1"/>
      <c r="B6" s="1"/>
      <c r="C6" s="1"/>
      <c r="D6" s="8">
        <v>2015</v>
      </c>
      <c r="E6" s="8">
        <v>2016</v>
      </c>
      <c r="F6" s="8">
        <v>2017</v>
      </c>
      <c r="G6" s="8">
        <v>2018</v>
      </c>
      <c r="H6" s="8" t="s">
        <v>7</v>
      </c>
      <c r="I6" s="23" t="s">
        <v>22</v>
      </c>
      <c r="J6" s="1"/>
      <c r="K6" s="1"/>
      <c r="L6" s="1"/>
      <c r="M6" s="1"/>
    </row>
    <row r="7" spans="1:13" s="2" customFormat="1" ht="15.75" x14ac:dyDescent="0.25">
      <c r="A7" s="1"/>
      <c r="B7" s="1"/>
      <c r="C7" s="3" t="s">
        <v>0</v>
      </c>
      <c r="D7" s="21">
        <v>0</v>
      </c>
      <c r="E7" s="21">
        <v>0</v>
      </c>
      <c r="F7" s="21">
        <v>0</v>
      </c>
      <c r="G7" s="21">
        <v>0</v>
      </c>
      <c r="H7" s="21">
        <f>SUM(D7:G7)</f>
        <v>0</v>
      </c>
      <c r="I7" s="24"/>
      <c r="J7" s="1"/>
      <c r="K7" s="1"/>
      <c r="L7" s="1"/>
      <c r="M7" s="1"/>
    </row>
    <row r="8" spans="1:13" s="2" customFormat="1" ht="15.75" x14ac:dyDescent="0.25">
      <c r="A8" s="1"/>
      <c r="B8" s="1"/>
      <c r="C8" s="3" t="s">
        <v>1</v>
      </c>
      <c r="D8" s="21">
        <v>0</v>
      </c>
      <c r="E8" s="21">
        <v>0</v>
      </c>
      <c r="F8" s="21">
        <v>0</v>
      </c>
      <c r="G8" s="21">
        <v>0</v>
      </c>
      <c r="H8" s="21">
        <f>0.9*SUM(D8:G8)</f>
        <v>0</v>
      </c>
      <c r="I8" s="24"/>
      <c r="J8" s="1"/>
      <c r="K8" s="1"/>
      <c r="L8" s="1"/>
      <c r="M8" s="1"/>
    </row>
    <row r="9" spans="1:13" s="2" customFormat="1" ht="15.75" x14ac:dyDescent="0.25">
      <c r="A9" s="1"/>
      <c r="B9" s="1"/>
      <c r="C9" s="5" t="s">
        <v>2</v>
      </c>
      <c r="D9" s="21">
        <v>0</v>
      </c>
      <c r="E9" s="21">
        <v>0</v>
      </c>
      <c r="F9" s="21">
        <v>0</v>
      </c>
      <c r="G9" s="21">
        <v>0</v>
      </c>
      <c r="H9" s="21">
        <f>0.75*SUM(D9:G9)</f>
        <v>0</v>
      </c>
      <c r="I9" s="24"/>
      <c r="J9" s="1"/>
      <c r="K9" s="1"/>
      <c r="L9" s="1"/>
      <c r="M9" s="1"/>
    </row>
    <row r="10" spans="1:13" s="2" customFormat="1" ht="15.75" x14ac:dyDescent="0.25">
      <c r="A10" s="1"/>
      <c r="B10" s="1"/>
      <c r="C10" s="5" t="s">
        <v>3</v>
      </c>
      <c r="D10" s="21">
        <v>0</v>
      </c>
      <c r="E10" s="21">
        <v>0</v>
      </c>
      <c r="F10" s="21">
        <v>0</v>
      </c>
      <c r="G10" s="21">
        <v>0</v>
      </c>
      <c r="H10" s="21">
        <f>0.5*SUM(D10:G10)</f>
        <v>0</v>
      </c>
      <c r="I10" s="24"/>
      <c r="J10" s="1"/>
      <c r="K10" s="1"/>
      <c r="L10" s="1"/>
      <c r="M10" s="1"/>
    </row>
    <row r="11" spans="1:13" s="2" customFormat="1" ht="15.75" x14ac:dyDescent="0.25">
      <c r="A11" s="1"/>
      <c r="B11" s="1"/>
      <c r="C11" s="5" t="s">
        <v>4</v>
      </c>
      <c r="D11" s="21">
        <v>0</v>
      </c>
      <c r="E11" s="21">
        <v>0</v>
      </c>
      <c r="F11" s="21">
        <v>0</v>
      </c>
      <c r="G11" s="21">
        <v>0</v>
      </c>
      <c r="H11" s="21">
        <f>0.3*SUM(D11:G11)</f>
        <v>0</v>
      </c>
      <c r="I11" s="24"/>
      <c r="J11" s="1"/>
      <c r="K11" s="1"/>
      <c r="L11" s="1"/>
      <c r="M11" s="1"/>
    </row>
    <row r="12" spans="1:13" s="2" customFormat="1" ht="15.75" x14ac:dyDescent="0.25">
      <c r="A12" s="1"/>
      <c r="B12" s="1"/>
      <c r="C12" s="5" t="s">
        <v>5</v>
      </c>
      <c r="D12" s="21">
        <v>0</v>
      </c>
      <c r="E12" s="21">
        <v>0</v>
      </c>
      <c r="F12" s="21">
        <v>0</v>
      </c>
      <c r="G12" s="21">
        <v>0</v>
      </c>
      <c r="H12" s="21">
        <f>0.1*SUM(D12:G12)</f>
        <v>0</v>
      </c>
      <c r="I12" s="24"/>
      <c r="J12" s="1"/>
      <c r="K12" s="1"/>
      <c r="L12" s="1"/>
      <c r="M12" s="1"/>
    </row>
    <row r="13" spans="1:13" s="2" customFormat="1" ht="15.75" x14ac:dyDescent="0.25">
      <c r="A13" s="1"/>
      <c r="B13" s="1"/>
      <c r="C13" s="5" t="s">
        <v>6</v>
      </c>
      <c r="D13" s="21">
        <v>0</v>
      </c>
      <c r="E13" s="21">
        <v>0</v>
      </c>
      <c r="F13" s="21">
        <v>0</v>
      </c>
      <c r="G13" s="21">
        <v>0</v>
      </c>
      <c r="H13" s="21">
        <f>0.05*SUM(D13:G13)</f>
        <v>0</v>
      </c>
      <c r="I13" s="25"/>
      <c r="J13" s="1"/>
      <c r="K13" s="1"/>
      <c r="L13" s="1"/>
      <c r="M13" s="1"/>
    </row>
    <row r="14" spans="1:13" s="2" customFormat="1" ht="15.75" x14ac:dyDescent="0.25">
      <c r="A14" s="1"/>
      <c r="B14" s="1"/>
      <c r="C14" s="9" t="s">
        <v>9</v>
      </c>
      <c r="D14" s="6"/>
      <c r="E14" s="6"/>
      <c r="F14" s="6"/>
      <c r="G14" s="7"/>
      <c r="H14" s="4">
        <f>SUM(H7:H13)</f>
        <v>0</v>
      </c>
      <c r="I14" s="8">
        <f>H14/4</f>
        <v>0</v>
      </c>
      <c r="J14" s="1"/>
      <c r="K14" s="1"/>
      <c r="L14" s="1"/>
      <c r="M14" s="1"/>
    </row>
    <row r="15" spans="1:13" s="2" customFormat="1" ht="15.75" x14ac:dyDescent="0.25">
      <c r="A15" s="1"/>
      <c r="B15" s="1"/>
      <c r="C15" s="26" t="s">
        <v>10</v>
      </c>
      <c r="D15" s="27"/>
      <c r="E15" s="27"/>
      <c r="F15" s="27"/>
      <c r="G15" s="27"/>
      <c r="H15" s="27"/>
      <c r="I15" s="28"/>
      <c r="J15" s="1"/>
      <c r="K15" s="1"/>
      <c r="L15" s="1"/>
      <c r="M15" s="1"/>
    </row>
    <row r="16" spans="1:13" s="2" customFormat="1" ht="15.75" x14ac:dyDescent="0.25">
      <c r="A16" s="1"/>
      <c r="B16" s="1"/>
      <c r="C16" s="29" t="s">
        <v>26</v>
      </c>
      <c r="D16" s="21">
        <v>0</v>
      </c>
      <c r="E16" s="21">
        <v>0</v>
      </c>
      <c r="F16" s="21">
        <v>0</v>
      </c>
      <c r="G16" s="21">
        <v>0</v>
      </c>
      <c r="H16" s="21">
        <f>SUM(D16:G16)</f>
        <v>0</v>
      </c>
      <c r="I16" s="23" t="s">
        <v>23</v>
      </c>
      <c r="J16" s="1"/>
      <c r="K16" s="1"/>
      <c r="L16" s="1"/>
      <c r="M16" s="1"/>
    </row>
    <row r="17" spans="1:13" s="2" customFormat="1" ht="15.75" x14ac:dyDescent="0.25">
      <c r="A17" s="1"/>
      <c r="B17" s="1"/>
      <c r="C17" s="5" t="s">
        <v>11</v>
      </c>
      <c r="D17" s="21">
        <v>0</v>
      </c>
      <c r="E17" s="21">
        <v>0</v>
      </c>
      <c r="F17" s="21">
        <v>0</v>
      </c>
      <c r="G17" s="21">
        <v>0</v>
      </c>
      <c r="H17" s="21">
        <f t="shared" ref="H17:H19" si="0">SUM(D17:G17)</f>
        <v>0</v>
      </c>
      <c r="I17" s="24"/>
      <c r="J17" s="1"/>
      <c r="K17" s="1"/>
      <c r="L17" s="1"/>
      <c r="M17" s="1"/>
    </row>
    <row r="18" spans="1:13" ht="15.75" x14ac:dyDescent="0.25">
      <c r="C18" s="29" t="s">
        <v>27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  <c r="I18" s="24"/>
    </row>
    <row r="19" spans="1:13" ht="15.75" x14ac:dyDescent="0.25">
      <c r="C19" s="5" t="s">
        <v>12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5"/>
    </row>
    <row r="20" spans="1:13" ht="15.75" x14ac:dyDescent="0.25">
      <c r="C20" s="9" t="s">
        <v>8</v>
      </c>
      <c r="D20" s="6"/>
      <c r="E20" s="6"/>
      <c r="F20" s="6"/>
      <c r="G20" s="7"/>
      <c r="H20" s="4">
        <f>SUM(H16:H19)</f>
        <v>0</v>
      </c>
      <c r="I20" s="8">
        <f>H20/4</f>
        <v>0</v>
      </c>
    </row>
  </sheetData>
  <mergeCells count="3">
    <mergeCell ref="I6:I13"/>
    <mergeCell ref="C15:I15"/>
    <mergeCell ref="I16:I19"/>
  </mergeCells>
  <pageMargins left="0.511811024" right="0.511811024" top="0.78740157499999996" bottom="0.78740157499999996" header="0.31496062000000002" footer="0.31496062000000002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3:F13"/>
  <sheetViews>
    <sheetView zoomScale="80" zoomScaleNormal="80" workbookViewId="0">
      <selection activeCell="I9" sqref="I9"/>
    </sheetView>
  </sheetViews>
  <sheetFormatPr defaultColWidth="11.42578125" defaultRowHeight="15" x14ac:dyDescent="0.25"/>
  <cols>
    <col min="2" max="2" width="106.42578125" customWidth="1"/>
    <col min="3" max="3" width="15.85546875" bestFit="1" customWidth="1"/>
    <col min="5" max="5" width="13.28515625" customWidth="1"/>
    <col min="6" max="6" width="31.28515625" style="18" bestFit="1" customWidth="1"/>
  </cols>
  <sheetData>
    <row r="3" spans="2:6" ht="18.75" x14ac:dyDescent="0.25">
      <c r="B3" s="11" t="s">
        <v>19</v>
      </c>
      <c r="C3" s="11" t="s">
        <v>16</v>
      </c>
      <c r="D3" s="11" t="s">
        <v>14</v>
      </c>
      <c r="E3" s="11" t="s">
        <v>17</v>
      </c>
      <c r="F3" s="16" t="s">
        <v>20</v>
      </c>
    </row>
    <row r="4" spans="2:6" ht="18.75" x14ac:dyDescent="0.25">
      <c r="B4" s="20"/>
      <c r="C4" s="19" t="s">
        <v>24</v>
      </c>
      <c r="D4" s="13">
        <v>2016</v>
      </c>
      <c r="E4" s="13" t="s">
        <v>18</v>
      </c>
      <c r="F4" s="13" t="s">
        <v>21</v>
      </c>
    </row>
    <row r="5" spans="2:6" ht="18.75" x14ac:dyDescent="0.25">
      <c r="B5" s="20"/>
      <c r="C5" s="19" t="s">
        <v>24</v>
      </c>
      <c r="D5" s="13">
        <v>2016</v>
      </c>
      <c r="E5" s="13" t="s">
        <v>18</v>
      </c>
      <c r="F5" s="13" t="s">
        <v>21</v>
      </c>
    </row>
    <row r="6" spans="2:6" ht="18.75" x14ac:dyDescent="0.25">
      <c r="B6" s="20"/>
      <c r="C6" s="19" t="s">
        <v>24</v>
      </c>
      <c r="D6" s="13">
        <v>2017</v>
      </c>
      <c r="E6" s="13" t="s">
        <v>18</v>
      </c>
      <c r="F6" s="13" t="s">
        <v>21</v>
      </c>
    </row>
    <row r="7" spans="2:6" ht="18.75" x14ac:dyDescent="0.25">
      <c r="B7" s="20"/>
      <c r="C7" s="13" t="s">
        <v>15</v>
      </c>
      <c r="D7" s="13">
        <v>2017</v>
      </c>
      <c r="E7" s="13" t="s">
        <v>18</v>
      </c>
      <c r="F7" s="19" t="s">
        <v>25</v>
      </c>
    </row>
    <row r="8" spans="2:6" ht="18.75" x14ac:dyDescent="0.25">
      <c r="B8" s="20"/>
      <c r="C8" s="13" t="s">
        <v>15</v>
      </c>
      <c r="D8" s="13">
        <v>2017</v>
      </c>
      <c r="E8" s="13" t="s">
        <v>18</v>
      </c>
      <c r="F8" s="19" t="s">
        <v>25</v>
      </c>
    </row>
    <row r="9" spans="2:6" ht="18.75" x14ac:dyDescent="0.25">
      <c r="B9" s="20"/>
      <c r="C9" s="13" t="s">
        <v>15</v>
      </c>
      <c r="D9" s="13">
        <v>2017</v>
      </c>
      <c r="E9" s="13" t="s">
        <v>18</v>
      </c>
      <c r="F9" s="19" t="s">
        <v>25</v>
      </c>
    </row>
    <row r="10" spans="2:6" ht="18.75" x14ac:dyDescent="0.25">
      <c r="B10" s="12"/>
      <c r="C10" s="13"/>
      <c r="D10" s="13">
        <v>2018</v>
      </c>
      <c r="E10" s="13"/>
      <c r="F10" s="13"/>
    </row>
    <row r="11" spans="2:6" ht="18.75" x14ac:dyDescent="0.25">
      <c r="B11" s="12"/>
      <c r="C11" s="13"/>
      <c r="D11" s="13">
        <v>2018</v>
      </c>
      <c r="E11" s="13"/>
      <c r="F11" s="13"/>
    </row>
    <row r="12" spans="2:6" ht="18.75" x14ac:dyDescent="0.25">
      <c r="B12" s="14"/>
      <c r="C12" s="13"/>
      <c r="D12" s="13"/>
      <c r="E12" s="13"/>
      <c r="F12" s="13"/>
    </row>
    <row r="13" spans="2:6" ht="18.75" x14ac:dyDescent="0.25">
      <c r="B13" s="17"/>
      <c r="C13" s="13"/>
      <c r="D13" s="13"/>
      <c r="E13" s="13"/>
      <c r="F13" s="19"/>
    </row>
  </sheetData>
  <sortState ref="B4:F13">
    <sortCondition ref="D4:D13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3:D11"/>
  <sheetViews>
    <sheetView tabSelected="1" workbookViewId="0">
      <selection activeCell="K9" sqref="K9"/>
    </sheetView>
  </sheetViews>
  <sheetFormatPr defaultColWidth="11.42578125" defaultRowHeight="15" x14ac:dyDescent="0.25"/>
  <cols>
    <col min="1" max="1" width="5" customWidth="1"/>
    <col min="2" max="2" width="89.7109375" customWidth="1"/>
    <col min="3" max="3" width="19.140625" bestFit="1" customWidth="1"/>
  </cols>
  <sheetData>
    <row r="3" spans="2:4" ht="18.75" x14ac:dyDescent="0.25">
      <c r="B3" s="22" t="s">
        <v>19</v>
      </c>
      <c r="C3" s="22" t="s">
        <v>13</v>
      </c>
      <c r="D3" s="22" t="s">
        <v>14</v>
      </c>
    </row>
    <row r="4" spans="2:4" ht="18.75" x14ac:dyDescent="0.25">
      <c r="B4" s="15"/>
      <c r="C4" s="13"/>
      <c r="D4" s="13"/>
    </row>
    <row r="5" spans="2:4" ht="18.75" x14ac:dyDescent="0.25">
      <c r="B5" s="15"/>
      <c r="C5" s="13"/>
      <c r="D5" s="13"/>
    </row>
    <row r="6" spans="2:4" ht="18.75" x14ac:dyDescent="0.25">
      <c r="B6" s="15"/>
      <c r="C6" s="13"/>
      <c r="D6" s="13"/>
    </row>
    <row r="7" spans="2:4" ht="18.75" x14ac:dyDescent="0.25">
      <c r="B7" s="15"/>
      <c r="C7" s="13"/>
      <c r="D7" s="13"/>
    </row>
    <row r="8" spans="2:4" ht="18.75" x14ac:dyDescent="0.25">
      <c r="B8" s="15"/>
      <c r="C8" s="13"/>
      <c r="D8" s="13"/>
    </row>
    <row r="9" spans="2:4" ht="18.75" x14ac:dyDescent="0.25">
      <c r="B9" s="15"/>
      <c r="C9" s="13"/>
      <c r="D9" s="13"/>
    </row>
    <row r="10" spans="2:4" ht="18.75" x14ac:dyDescent="0.25">
      <c r="B10" s="15"/>
      <c r="C10" s="13"/>
      <c r="D10" s="13"/>
    </row>
    <row r="11" spans="2:4" ht="15.75" x14ac:dyDescent="0.25">
      <c r="B11" s="10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CREDENCIAMENTO</vt:lpstr>
      <vt:lpstr>Co-orientações ou Orientações </vt:lpstr>
      <vt:lpstr>LISTA DE PUBLICAÇÕES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2017-09-25T19:53:43Z</dcterms:created>
  <dcterms:modified xsi:type="dcterms:W3CDTF">2018-10-23T18:36:03Z</dcterms:modified>
</cp:coreProperties>
</file>